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2" sheetId="1" r:id="rId1"/>
  </sheets>
  <definedNames>
    <definedName name="Print_Titles" localSheetId="0">Лист2!$9:$10</definedName>
    <definedName name="_xlnm.Print_Area" localSheetId="0">Лист2!$A$1:$H$28</definedName>
  </definedNames>
  <calcPr calcId="145621" iterate="1"/>
</workbook>
</file>

<file path=xl/calcChain.xml><?xml version="1.0" encoding="utf-8"?>
<calcChain xmlns="http://schemas.openxmlformats.org/spreadsheetml/2006/main">
  <c r="F21" i="1" l="1"/>
  <c r="E21" i="1"/>
  <c r="C21" i="1"/>
  <c r="H20" i="1"/>
  <c r="F20" i="1"/>
  <c r="E20" i="1"/>
  <c r="D20" i="1"/>
  <c r="C20" i="1"/>
  <c r="B20" i="1"/>
  <c r="B21" i="1" s="1"/>
  <c r="G19" i="1"/>
  <c r="H15" i="1"/>
  <c r="F15" i="1"/>
  <c r="E15" i="1"/>
  <c r="D15" i="1"/>
  <c r="C15" i="1"/>
  <c r="B15" i="1"/>
  <c r="G14" i="1"/>
  <c r="H22" i="1" l="1"/>
  <c r="D21" i="1"/>
</calcChain>
</file>

<file path=xl/sharedStrings.xml><?xml version="1.0" encoding="utf-8"?>
<sst xmlns="http://schemas.openxmlformats.org/spreadsheetml/2006/main" count="50" uniqueCount="37">
  <si>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</si>
  <si>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</si>
  <si>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</si>
  <si>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Способ размещения заказа: </t>
  </si>
  <si>
    <t xml:space="preserve">аукцион в электронной форме
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</si>
  <si>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</si>
  <si>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</si>
  <si>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</si>
  <si>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</si>
  <si>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</si>
  <si>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</si>
  <si>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</si>
  <si>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</si>
  <si>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товара, техн. характеристики</t>
  </si>
  <si>
    <t>Код ОКПД2:
33.12.18.000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</si>
  <si>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</si>
  <si>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</si>
  <si>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</si>
  <si>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</si>
  <si>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</si>
  <si>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</si>
  <si>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</si>
  <si>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</si>
  <si>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</si>
  <si>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</si>
  <si>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</si>
  <si>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</si>
  <si>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штука</t>
  </si>
  <si>
    <t>Проверка работоспособности Системы «Лето», подключение в работу. Тестирование, проверка работоспособности и консервация Системы «Зима» (Кассетный кондиционер инверторного типа Lessar LS-HE48BMA4/LU-HE48UMA4 с наружным блоком, введён в эксплуатацию в августе 2020 г.)</t>
  </si>
  <si>
    <t>Проверка работоспособности Системы «Лето», подключение в работу. Тестирование, проверка работоспособности и консервация Системы «Зима»</t>
  </si>
  <si>
    <t>Проверка работоспособности Системы «Зима», подключение в работу. Тестирование, проверка работоспособности и консервация Системы «Лето» (Напольно-потолочный кондиционер Lessar LS-HE48TMA4/LU-HE48UMA4 с наружным блоком (на лестнице), введён в эксплуатацию в декабре 2019 г.)</t>
  </si>
  <si>
    <t>Проверка работоспособности Системы «Зима», подключение в работу. Тестирование, проверка работоспособности и консервация Системы «Лето»</t>
  </si>
  <si>
    <t>оказание услуг по техническому обслуживанию систем кондиционирования</t>
  </si>
  <si>
    <t>Дата составления: 17.04.2025</t>
  </si>
  <si>
    <t>коммерческое предложение от 11.04.2025 № 42</t>
  </si>
  <si>
    <t>коммерческое предложение от 11.04.2025 № 90</t>
  </si>
  <si>
    <t>коммерческое предложение от 11.04.2025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</si>
</sst>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</font>
    <font>
      <sz val="10"/>
      <name val="PT Astra Serif"/>
    </font>
    <font>
      <sz val="12"/>
      <color indexed="64"/>
      <name val="PT Astra Serif"/>
    </font>
    <font>
      <sz val="12"/>
      <name val="PT Astra Serif"/>
    </font>
    <font>
      <b/>
      <sz val="12"/>
      <name val="PT Astra Serif"/>
    </font>
    <font>
      <b/>
      <sz val="12"/>
      <color theme="9" tint="-0.499984740745262"/>
      <name val="PT Astra Serif"/>
    </font>
    <font>
      <sz val="11"/>
      <name val="PT Astra Serif"/>
    </font>
    <font>
      <sz val="7"/>
      <name val="PT Astra Serif"/>
    </font>
    <font>
      <b/>
      <sz val="9"/>
      <name val="PT Astra Serif"/>
    </font>
    <font>
      <b/>
      <sz val="10"/>
      <name val="PT Astra Serif"/>
    </font>
    <font>
      <sz val="9"/>
      <name val="PT Astra Serif"/>
    </font>
    <font>
      <b/>
      <sz val="11"/>
      <name val="PT Astra Serif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E6E6E6"/>
        <bgColor indexed="26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4" fontId="6" fillId="0" borderId="21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horizontal="center"/>
    </xf>
    <xf numFmtId="4" fontId="6" fillId="0" borderId="22" xfId="0" applyNumberFormat="1" applyFont="1" applyBorder="1"/>
    <xf numFmtId="4" fontId="6" fillId="3" borderId="8" xfId="0" applyNumberFormat="1" applyFont="1" applyFill="1" applyBorder="1"/>
    <xf numFmtId="0" fontId="8" fillId="0" borderId="23" xfId="0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4" fontId="11" fillId="0" borderId="0" xfId="0" applyNumberFormat="1" applyFont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9" zoomScale="145" workbookViewId="0">
      <selection activeCell="B27" sqref="B27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">
      <c r="G1" s="3"/>
      <c r="H1" s="3" t="s">
        <v>0</v>
      </c>
    </row>
    <row r="2" spans="1:12" ht="15.75" x14ac:dyDescent="0.2">
      <c r="G2" s="3"/>
      <c r="H2" s="3" t="s">
        <v>1</v>
      </c>
    </row>
    <row r="4" spans="1:12" ht="15.75" x14ac:dyDescent="0.25">
      <c r="A4" s="4"/>
      <c r="B4" s="4"/>
      <c r="C4" s="4"/>
      <c r="D4" s="5" t="s">
        <v>2</v>
      </c>
      <c r="E4" s="5"/>
      <c r="F4" s="4"/>
      <c r="G4" s="4"/>
      <c r="H4" s="4"/>
      <c r="I4" s="1"/>
      <c r="J4" s="1"/>
      <c r="K4" s="1"/>
      <c r="L4" s="1"/>
    </row>
    <row r="5" spans="1:12" ht="15.75" x14ac:dyDescent="0.25">
      <c r="A5" s="4"/>
      <c r="B5" s="4"/>
      <c r="C5" s="4"/>
      <c r="D5" s="5"/>
      <c r="E5" s="5"/>
      <c r="F5" s="4"/>
      <c r="G5" s="4"/>
      <c r="H5" s="4"/>
      <c r="I5" s="1"/>
      <c r="J5" s="1"/>
      <c r="K5" s="1"/>
      <c r="L5" s="1"/>
    </row>
    <row r="6" spans="1:12" ht="15.75" customHeight="1" x14ac:dyDescent="0.25">
      <c r="A6" s="6" t="s">
        <v>3</v>
      </c>
      <c r="B6" s="6"/>
      <c r="C6" s="36" t="s">
        <v>4</v>
      </c>
      <c r="D6" s="36"/>
      <c r="E6" s="36"/>
      <c r="F6" s="36"/>
      <c r="G6" s="36"/>
      <c r="H6" s="36"/>
      <c r="I6" s="4"/>
      <c r="J6" s="4"/>
      <c r="K6" s="1"/>
      <c r="L6" s="1"/>
    </row>
    <row r="7" spans="1:12" s="7" customFormat="1" ht="47.25" customHeight="1" x14ac:dyDescent="0.2">
      <c r="A7" s="36" t="s">
        <v>5</v>
      </c>
      <c r="B7" s="36"/>
      <c r="C7" s="36" t="s">
        <v>6</v>
      </c>
      <c r="D7" s="36"/>
      <c r="E7" s="36"/>
      <c r="F7" s="36"/>
      <c r="G7" s="36"/>
      <c r="H7" s="36"/>
      <c r="I7" s="8"/>
      <c r="J7" s="8"/>
    </row>
    <row r="8" spans="1:12" s="7" customFormat="1" ht="31.5" customHeight="1" x14ac:dyDescent="0.2">
      <c r="A8" s="37" t="s">
        <v>7</v>
      </c>
      <c r="B8" s="37"/>
      <c r="C8" s="38" t="s">
        <v>32</v>
      </c>
      <c r="D8" s="38"/>
      <c r="E8" s="38"/>
      <c r="F8" s="38"/>
      <c r="G8" s="38"/>
      <c r="H8" s="38"/>
      <c r="I8" s="8"/>
      <c r="J8" s="8"/>
    </row>
    <row r="9" spans="1:12" ht="15" x14ac:dyDescent="0.25">
      <c r="A9" s="9" t="s">
        <v>8</v>
      </c>
      <c r="B9" s="50" t="s">
        <v>9</v>
      </c>
      <c r="C9" s="50"/>
      <c r="D9" s="50"/>
      <c r="E9" s="50"/>
      <c r="F9" s="50"/>
      <c r="G9" s="10" t="s">
        <v>10</v>
      </c>
      <c r="H9" s="11" t="s">
        <v>11</v>
      </c>
      <c r="I9" s="1"/>
      <c r="J9" s="1"/>
      <c r="K9" s="1"/>
      <c r="L9" s="1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12</v>
      </c>
      <c r="H10" s="14" t="s">
        <v>12</v>
      </c>
      <c r="I10" s="1"/>
      <c r="J10" s="1"/>
      <c r="K10" s="1"/>
      <c r="L10" s="1"/>
    </row>
    <row r="11" spans="1:12" ht="28.5" customHeight="1" x14ac:dyDescent="0.2">
      <c r="A11" s="15" t="s">
        <v>13</v>
      </c>
      <c r="B11" s="39" t="s">
        <v>29</v>
      </c>
      <c r="C11" s="40"/>
      <c r="D11" s="40"/>
      <c r="E11" s="40"/>
      <c r="F11" s="41"/>
      <c r="G11" s="42" t="s">
        <v>14</v>
      </c>
      <c r="H11" s="16" t="s">
        <v>15</v>
      </c>
      <c r="I11" s="1"/>
      <c r="J11" s="1"/>
      <c r="K11" s="1"/>
      <c r="L11" s="1"/>
    </row>
    <row r="12" spans="1:12" ht="15" x14ac:dyDescent="0.2">
      <c r="A12" s="17" t="s">
        <v>16</v>
      </c>
      <c r="B12" s="45">
        <v>1</v>
      </c>
      <c r="C12" s="46"/>
      <c r="D12" s="46"/>
      <c r="E12" s="18" t="s">
        <v>27</v>
      </c>
      <c r="F12" s="19"/>
      <c r="G12" s="43"/>
      <c r="H12" s="20" t="s">
        <v>15</v>
      </c>
      <c r="I12" s="1"/>
      <c r="J12" s="1"/>
      <c r="K12" s="1"/>
      <c r="L12" s="1"/>
    </row>
    <row r="13" spans="1:12" ht="30.75" customHeight="1" x14ac:dyDescent="0.2">
      <c r="A13" s="21" t="s">
        <v>17</v>
      </c>
      <c r="B13" s="47" t="s">
        <v>28</v>
      </c>
      <c r="C13" s="48"/>
      <c r="D13" s="48"/>
      <c r="E13" s="48"/>
      <c r="F13" s="49"/>
      <c r="G13" s="44"/>
      <c r="H13" s="22" t="s">
        <v>15</v>
      </c>
      <c r="I13" s="1"/>
      <c r="J13" s="1"/>
      <c r="K13" s="1"/>
      <c r="L13" s="1"/>
    </row>
    <row r="14" spans="1:12" ht="15" x14ac:dyDescent="0.2">
      <c r="A14" s="17" t="s">
        <v>18</v>
      </c>
      <c r="B14" s="23">
        <v>29750</v>
      </c>
      <c r="C14" s="23">
        <v>29850</v>
      </c>
      <c r="D14" s="23">
        <v>29850</v>
      </c>
      <c r="E14" s="23"/>
      <c r="F14" s="23"/>
      <c r="G14" s="24">
        <f>ROUND(SUM(B14:F14)/3,2)</f>
        <v>29816.67</v>
      </c>
      <c r="H14" s="24">
        <v>29816.67</v>
      </c>
      <c r="I14" s="1"/>
      <c r="J14" s="1"/>
      <c r="K14" s="1"/>
      <c r="L14" s="1"/>
    </row>
    <row r="15" spans="1:12" ht="15" x14ac:dyDescent="0.25">
      <c r="A15" s="25" t="s">
        <v>19</v>
      </c>
      <c r="B15" s="26">
        <f>B14*$B12</f>
        <v>29750</v>
      </c>
      <c r="C15" s="26">
        <f>C14*$B12</f>
        <v>29850</v>
      </c>
      <c r="D15" s="26">
        <f>D14*$B12</f>
        <v>29850</v>
      </c>
      <c r="E15" s="26">
        <f>E14*$B12</f>
        <v>0</v>
      </c>
      <c r="F15" s="26">
        <f>F14*$B12</f>
        <v>0</v>
      </c>
      <c r="G15" s="26"/>
      <c r="H15" s="27">
        <f>H14*$B12</f>
        <v>29816.67</v>
      </c>
      <c r="I15" s="1"/>
      <c r="J15" s="1"/>
      <c r="K15" s="1"/>
      <c r="L15" s="1"/>
    </row>
    <row r="16" spans="1:12" ht="28.5" customHeight="1" x14ac:dyDescent="0.2">
      <c r="A16" s="15" t="s">
        <v>13</v>
      </c>
      <c r="B16" s="39" t="s">
        <v>31</v>
      </c>
      <c r="C16" s="40"/>
      <c r="D16" s="40"/>
      <c r="E16" s="40"/>
      <c r="F16" s="41"/>
      <c r="G16" s="42" t="s">
        <v>14</v>
      </c>
      <c r="H16" s="16" t="s">
        <v>15</v>
      </c>
      <c r="I16" s="1"/>
      <c r="J16" s="1"/>
      <c r="K16" s="1"/>
      <c r="L16" s="1"/>
    </row>
    <row r="17" spans="1:13" ht="15" x14ac:dyDescent="0.2">
      <c r="A17" s="17" t="s">
        <v>16</v>
      </c>
      <c r="B17" s="45">
        <v>1</v>
      </c>
      <c r="C17" s="46"/>
      <c r="D17" s="46"/>
      <c r="E17" s="18" t="s">
        <v>27</v>
      </c>
      <c r="F17" s="19"/>
      <c r="G17" s="43"/>
      <c r="H17" s="20" t="s">
        <v>15</v>
      </c>
      <c r="I17" s="1"/>
      <c r="J17" s="1"/>
      <c r="K17" s="1"/>
      <c r="L17" s="1"/>
    </row>
    <row r="18" spans="1:13" ht="32.25" customHeight="1" x14ac:dyDescent="0.2">
      <c r="A18" s="21" t="s">
        <v>17</v>
      </c>
      <c r="B18" s="47" t="s">
        <v>30</v>
      </c>
      <c r="C18" s="48"/>
      <c r="D18" s="48"/>
      <c r="E18" s="48"/>
      <c r="F18" s="49"/>
      <c r="G18" s="44"/>
      <c r="H18" s="22" t="s">
        <v>15</v>
      </c>
      <c r="I18" s="1"/>
      <c r="J18" s="1"/>
      <c r="K18" s="1"/>
      <c r="L18" s="1"/>
    </row>
    <row r="19" spans="1:13" ht="15" x14ac:dyDescent="0.2">
      <c r="A19" s="17" t="s">
        <v>18</v>
      </c>
      <c r="B19" s="23">
        <v>29750</v>
      </c>
      <c r="C19" s="23">
        <v>29850</v>
      </c>
      <c r="D19" s="23">
        <v>29850</v>
      </c>
      <c r="E19" s="23"/>
      <c r="F19" s="23"/>
      <c r="G19" s="24">
        <f>ROUND(SUM(B19:F19)/3,2)</f>
        <v>29816.67</v>
      </c>
      <c r="H19" s="24">
        <v>29816.67</v>
      </c>
      <c r="I19" s="1"/>
      <c r="J19" s="1"/>
      <c r="K19" s="1"/>
      <c r="L19" s="1"/>
    </row>
    <row r="20" spans="1:13" ht="15" x14ac:dyDescent="0.25">
      <c r="A20" s="25" t="s">
        <v>19</v>
      </c>
      <c r="B20" s="26">
        <f>B19*$B17</f>
        <v>29750</v>
      </c>
      <c r="C20" s="26">
        <f>C19*$B17</f>
        <v>29850</v>
      </c>
      <c r="D20" s="26">
        <f>D19*$B17</f>
        <v>29850</v>
      </c>
      <c r="E20" s="26">
        <f>E19*$B17</f>
        <v>0</v>
      </c>
      <c r="F20" s="26">
        <f>F19*$B17</f>
        <v>0</v>
      </c>
      <c r="G20" s="26"/>
      <c r="H20" s="27">
        <f>H19*$B17</f>
        <v>29816.67</v>
      </c>
      <c r="I20" s="1"/>
      <c r="J20" s="1"/>
      <c r="K20" s="1"/>
      <c r="L20" s="1"/>
    </row>
    <row r="21" spans="1:13" x14ac:dyDescent="0.2">
      <c r="A21" s="28" t="s">
        <v>20</v>
      </c>
      <c r="B21" s="29">
        <f>B15+B20</f>
        <v>59500</v>
      </c>
      <c r="C21" s="29">
        <f t="shared" ref="C21:F21" si="0">C15+C20</f>
        <v>59700</v>
      </c>
      <c r="D21" s="29">
        <f t="shared" si="0"/>
        <v>59700</v>
      </c>
      <c r="E21" s="29">
        <f t="shared" si="0"/>
        <v>0</v>
      </c>
      <c r="F21" s="29">
        <f t="shared" si="0"/>
        <v>0</v>
      </c>
      <c r="G21" s="30"/>
      <c r="H21" s="30"/>
      <c r="I21" s="1"/>
      <c r="J21" s="1"/>
      <c r="K21" s="1"/>
      <c r="L21" s="1"/>
    </row>
    <row r="22" spans="1:13" s="31" customFormat="1" ht="15" x14ac:dyDescent="0.25">
      <c r="A22" s="31" t="s">
        <v>33</v>
      </c>
      <c r="G22" s="32" t="s">
        <v>21</v>
      </c>
      <c r="H22" s="33">
        <f>H15+H20</f>
        <v>59633.34</v>
      </c>
      <c r="I22" s="33"/>
      <c r="J22" s="33"/>
      <c r="K22" s="33"/>
      <c r="L22" s="33"/>
      <c r="M22" s="33"/>
    </row>
    <row r="23" spans="1:13" s="31" customFormat="1" ht="15" x14ac:dyDescent="0.25">
      <c r="G23" s="32"/>
      <c r="H23" s="33"/>
      <c r="I23" s="33"/>
      <c r="J23" s="33"/>
      <c r="K23" s="33"/>
      <c r="L23" s="33"/>
      <c r="M23" s="33"/>
    </row>
    <row r="24" spans="1:13" s="34" customFormat="1" ht="15" x14ac:dyDescent="0.25">
      <c r="A24" s="35" t="s">
        <v>22</v>
      </c>
      <c r="B24" s="34" t="s">
        <v>34</v>
      </c>
    </row>
    <row r="25" spans="1:13" s="34" customFormat="1" ht="15" x14ac:dyDescent="0.25">
      <c r="A25" s="35" t="s">
        <v>23</v>
      </c>
      <c r="B25" s="34" t="s">
        <v>35</v>
      </c>
    </row>
    <row r="26" spans="1:13" s="34" customFormat="1" ht="15" x14ac:dyDescent="0.25">
      <c r="A26" s="35" t="s">
        <v>24</v>
      </c>
      <c r="B26" s="34" t="s">
        <v>36</v>
      </c>
    </row>
    <row r="27" spans="1:13" s="31" customFormat="1" ht="15" x14ac:dyDescent="0.25"/>
    <row r="28" spans="1:13" ht="15" x14ac:dyDescent="0.25">
      <c r="A28" s="31" t="s">
        <v>25</v>
      </c>
      <c r="H28" s="32" t="s">
        <v>26</v>
      </c>
      <c r="I28" s="1"/>
      <c r="J28" s="1"/>
      <c r="K28" s="1"/>
      <c r="L28" s="1"/>
    </row>
  </sheetData>
  <sheetProtection selectLockedCells="1" selectUnlockedCells="1"/>
  <mergeCells count="14">
    <mergeCell ref="B16:F16"/>
    <mergeCell ref="G16:G18"/>
    <mergeCell ref="B17:D17"/>
    <mergeCell ref="B18:F18"/>
    <mergeCell ref="B9:F9"/>
    <mergeCell ref="B11:F11"/>
    <mergeCell ref="G11:G13"/>
    <mergeCell ref="B12:D12"/>
    <mergeCell ref="B13:F13"/>
    <mergeCell ref="C6:H6"/>
    <mergeCell ref="A7:B7"/>
    <mergeCell ref="C7:H7"/>
    <mergeCell ref="A8:B8"/>
    <mergeCell ref="C8:H8"/>
  </mergeCells>
  <pageMargins left="0.6692913385826772" right="7.874015748031496E-2" top="0.23622047244094491" bottom="0.27559055118110237" header="0.51181102362204722" footer="0.51181102362204722"/>
  <pageSetup paperSize="9" firstPageNumber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Лист2!Print_Titles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revision>1</cp:revision>
  <dcterms:created xsi:type="dcterms:W3CDTF">2012-04-02T10:33:59Z</dcterms:created>
  <dcterms:modified xsi:type="dcterms:W3CDTF">2025-04-17T05:46:11Z</dcterms:modified>
</cp:coreProperties>
</file>